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15" windowWidth="11370" windowHeight="10050" tabRatio="865" firstSheet="1" activeTab="5"/>
  </bookViews>
  <sheets>
    <sheet name="รวม" sheetId="1" state="hidden" r:id="rId1"/>
    <sheet name="ศูนย์ภาษา" sheetId="2" r:id="rId2"/>
    <sheet name="ศูนย์ภูมิปัญญาไทย" sheetId="3" r:id="rId3"/>
    <sheet name="STEAM" sheetId="4" r:id="rId4"/>
    <sheet name="ฉันทะ" sheetId="5" r:id="rId5"/>
    <sheet name="ส่งเสริมสุขภาพ" sheetId="6" r:id="rId6"/>
  </sheets>
  <definedNames>
    <definedName name="_xlnm.Print_Titles" localSheetId="3">'STEAM'!$1:$5</definedName>
    <definedName name="_xlnm.Print_Titles" localSheetId="4">'ฉันทะ'!$1:$5</definedName>
    <definedName name="_xlnm.Print_Titles" localSheetId="0">'รวม'!$1:$5</definedName>
    <definedName name="_xlnm.Print_Titles" localSheetId="1">'ศูนย์ภาษา'!$1:$5</definedName>
    <definedName name="_xlnm.Print_Titles" localSheetId="2">'ศูนย์ภูมิปัญญาไทย'!$1:$5</definedName>
    <definedName name="_xlnm.Print_Titles" localSheetId="5">'ส่งเสริมสุขภาพ'!$1:$5</definedName>
  </definedNames>
  <calcPr fullCalcOnLoad="1"/>
</workbook>
</file>

<file path=xl/sharedStrings.xml><?xml version="1.0" encoding="utf-8"?>
<sst xmlns="http://schemas.openxmlformats.org/spreadsheetml/2006/main" count="170" uniqueCount="92">
  <si>
    <t>โรงเรียนสาธิต มศว ประสานมิตร (ฝ่ายประถม)</t>
  </si>
  <si>
    <t>รายการ</t>
  </si>
  <si>
    <t>งบประมาณที่ขอตั้ง</t>
  </si>
  <si>
    <t>รวม</t>
  </si>
  <si>
    <t>หมายเหตุ</t>
  </si>
  <si>
    <t xml:space="preserve">เงินสมาคมฯ </t>
  </si>
  <si>
    <t>เงินแผ่นดิน</t>
  </si>
  <si>
    <t>ขั้นพื้นฐาน</t>
  </si>
  <si>
    <t>พัฒนาคุณภาพ</t>
  </si>
  <si>
    <t xml:space="preserve">เงินรายได้ </t>
  </si>
  <si>
    <t>ครุภัณฑ์</t>
  </si>
  <si>
    <t>พัฒนาบุคลากร</t>
  </si>
  <si>
    <t>สนน.การศึกษา</t>
  </si>
  <si>
    <t>4.  ค่าอาหารเบิกจากงานจัดเลี้ยง</t>
  </si>
  <si>
    <t>บริจาคเพื่อ</t>
  </si>
  <si>
    <t>1.  งบประมาณเงินแผ่นดิน 2558 และเงินรายได้ 2558 เริ่ม 1 ตุลาคม 2557 - 30 กันยายน 2558</t>
  </si>
  <si>
    <t>2.  งบประมาณสมาคม 2557 - 2558 เริ่ม 1 กรกฎาคม 2557 - 30 มิถุนายน 2558</t>
  </si>
  <si>
    <t>3.  เงินบริจาคเริ่ม 1 ตุลาคม 2557 - 30 กันยายน 2558</t>
  </si>
  <si>
    <t>5.  ครุภัณฑ์ดำเนินการให้แล้วเสร็จภายใน เดือนมกราคม 2558</t>
  </si>
  <si>
    <t>พัฒนา รร.</t>
  </si>
  <si>
    <t>เงินรับฝากเพื่อ</t>
  </si>
  <si>
    <t>สนน.วิชาการ</t>
  </si>
  <si>
    <t>พฤกษศาสตร์</t>
  </si>
  <si>
    <t>กีฬาสาธิตฯ</t>
  </si>
  <si>
    <t>1.  งบประมาณเงินแผ่นดิน 2559 และเงินรายได้ 2559 เริ่ม 1 ตุลาคม 2558 - 30 กันยายน 2559</t>
  </si>
  <si>
    <t>2.  งบประมาณสมาคม 2558 - 2559 เริ่ม 1 กรกฎาคม 2558 - 30 มิถุนายน 2559</t>
  </si>
  <si>
    <t>3.  เงินบริจาคเริ่ม 1 ตุลาคม 2558 - 30 กันยายน 2559</t>
  </si>
  <si>
    <t>5.  ครุภัณฑ์ดำเนินการให้แล้วเสร็จภายใน เดือนมกราคม 2559</t>
  </si>
  <si>
    <t>รายละเอียดการขอและจัดสรรงบประมาณ ปี พ.ศ. 2559</t>
  </si>
  <si>
    <t xml:space="preserve">  ค่าตอบแทนวิทยากร</t>
  </si>
  <si>
    <t>1.กิจกรรมเด็กดีมีวินัย</t>
  </si>
  <si>
    <t xml:space="preserve">  ค่าวัสดุอุปกรณ์</t>
  </si>
  <si>
    <t xml:space="preserve">  ค่าอาหารวันไหว้ครู</t>
  </si>
  <si>
    <t>2.กิจกรรมรักษ์สะอาดรักษ์สาธิต</t>
  </si>
  <si>
    <t xml:space="preserve">  ค่าตอบแทน</t>
  </si>
  <si>
    <t>บริเวณโรงอาหาร</t>
  </si>
  <si>
    <r>
      <t xml:space="preserve">โครงการสวัสดิภาพและความปลอภัยนักเรียน - </t>
    </r>
    <r>
      <rPr>
        <b/>
        <sz val="16"/>
        <color indexed="12"/>
        <rFont val="TH Sarabun New"/>
        <family val="2"/>
      </rPr>
      <t xml:space="preserve"> งานการส่งเสริมระเบียบวินัยและความสะอาด</t>
    </r>
  </si>
  <si>
    <t>3.กิจกรรมการดูแลทำความสะอาด</t>
  </si>
  <si>
    <t>ศูนย์ภาษานานาชาติ</t>
  </si>
  <si>
    <t>ศูนย์ศึกษาภูมิปัญญาไทยในรามเกียรติ์</t>
  </si>
  <si>
    <t xml:space="preserve">  ค่าอาหาร</t>
  </si>
  <si>
    <t>ศูนย์การเรียนรู้ฉันทศึกษา</t>
  </si>
  <si>
    <r>
      <t xml:space="preserve">โครงการสวัสดิภาพและความปลอดภัยนักเรียน - </t>
    </r>
    <r>
      <rPr>
        <b/>
        <sz val="16"/>
        <color indexed="12"/>
        <rFont val="TH Sarabun New"/>
        <family val="2"/>
      </rPr>
      <t xml:space="preserve"> งานสารวัตรนักเรียน</t>
    </r>
  </si>
  <si>
    <t xml:space="preserve">  ค่าของทีระลึก</t>
  </si>
  <si>
    <t xml:space="preserve">  โครงการแลกเปลี่ยนเมืองโทโกนาเมะ ญีปุ่น</t>
  </si>
  <si>
    <t xml:space="preserve">  โครงการแลกเปลี่ยนเมืองคิตะคิวซู ญี่ปุ่น</t>
  </si>
  <si>
    <t xml:space="preserve">  โครงการแลกเปลี่ยนเมืองฉงชิ่น จีน</t>
  </si>
  <si>
    <t xml:space="preserve">  โครงการนิสิตจาก University of Wollongong ออสเตรเลีย</t>
  </si>
  <si>
    <t xml:space="preserve">  โครงการนิสิตจาก Via University เดนมาร์ก</t>
  </si>
  <si>
    <t xml:space="preserve">  โครงการนิสิตจากประเทศอื่นๆ</t>
  </si>
  <si>
    <t>ศูนย์การเรียนรู้ STEAM</t>
  </si>
  <si>
    <t xml:space="preserve">  ค่าวัสดุในการจัดกิจกรรม</t>
  </si>
  <si>
    <t xml:space="preserve">  ค่าวัสดุโฆษณาและเผยแพร่</t>
  </si>
  <si>
    <t>ศูนย์ส่งเสริมสุขภาพ</t>
  </si>
  <si>
    <t xml:space="preserve">1.กิจกรรม หล่อ สวยไปด้วยกัน </t>
  </si>
  <si>
    <t>2.กิจกรรมแอร์โรบิก ขยับกายสบายชีวี ดูดีสมวัย ใส่ใจสุขภาพ</t>
  </si>
  <si>
    <t xml:space="preserve">  โครงการแลกเปลี่ยน Escola Gravi School สเปน</t>
  </si>
  <si>
    <t xml:space="preserve">  โครงการแลกเปลี่ยน Wincheap Foundation School อังกฤษ</t>
  </si>
  <si>
    <t xml:space="preserve">  โครงการแลกเปลี่ยน Winter Camp Sapporo เมืองฮอกไกโด ญี่ปุ่น</t>
  </si>
  <si>
    <t xml:space="preserve">  ค่าจ้างเหมาแต่งกาย แต่งหน้า</t>
  </si>
  <si>
    <t xml:space="preserve">  ค่าจ้างเหมาแสง สี เสียง</t>
  </si>
  <si>
    <t xml:space="preserve">  ค่าวัสดุ</t>
  </si>
  <si>
    <t>3.กิจกกรรมรักษ์โขนไทย "วันภาษาไทยแห่งชาติ"</t>
  </si>
  <si>
    <t xml:space="preserve">  ค่าจ้างดนตรีประกอบการแสดง</t>
  </si>
  <si>
    <t xml:space="preserve">  ค่าวัสดุการศึกษา</t>
  </si>
  <si>
    <t>1.โครงการแลกเปลี่ยนประสบการณ์นักเรียนนานาชาติ</t>
  </si>
  <si>
    <t xml:space="preserve">  โครงการแลกเปลี่ยน เมืองไทเป ไต้หวัน</t>
  </si>
  <si>
    <t>2.โครงการแลกเปลี่ยนวิชาชีพครูนานาชาติ</t>
  </si>
  <si>
    <t xml:space="preserve">  โครงการนิสิตจาก Canterbury University และ Liverpool University อังกฤษ</t>
  </si>
  <si>
    <t>3.กิจกรรม Personal Training : จัดการประชุม workshop</t>
  </si>
  <si>
    <t>รายละเอียดการขอและจัดสรรงบประมาณ ปี พ.ศ. 2566</t>
  </si>
  <si>
    <t>1.  งบประมาณเงินแผ่นดิน 2566 และเงินรายได้ 2566 เริ่ม 1 ตุลาคม 2565 - 30 กันยายน 2566</t>
  </si>
  <si>
    <t>2.  งบประมาณสมาคม 2565 - 2566 เริ่ม 1 กรกฎาคม 2565 - 30 มิถุนายน 2566</t>
  </si>
  <si>
    <t>3.  เงินบริจาคเริ่ม 1 ตุลาคม 2565  - 30 กันยายน 2566</t>
  </si>
  <si>
    <t xml:space="preserve">  ค่าพัฒนา website ศูนย์การเรียนรู้</t>
  </si>
  <si>
    <t xml:space="preserve">  ค่าผลิตสื่อดิจิทัล</t>
  </si>
  <si>
    <t xml:space="preserve">  ค่าวัสดุอุปกรณ์ในการจัดกิจกรรม (รวมของรางวัล)</t>
  </si>
  <si>
    <t xml:space="preserve">  ค่าอาหารทำการนอกเวลา</t>
  </si>
  <si>
    <t>1.บูรณาการ STEAM ชั้นประถมศึกษาปีที่ 4-6</t>
  </si>
  <si>
    <t xml:space="preserve">  ค่าวัสดุสิ้นเปลืองในการจัดการเรียนการสอน</t>
  </si>
  <si>
    <t>2.ฝึกอบรมนักกีฬา STEAM</t>
  </si>
  <si>
    <t xml:space="preserve">  ต่าตอบแทนวิทยากรภายนอก</t>
  </si>
  <si>
    <t xml:space="preserve">  ค่าตอบแทนอาจารย์และนักเรียนเข้าร่วมแข่งขันในประเทศ</t>
  </si>
  <si>
    <t xml:space="preserve">  ค่าตอบแทนอาจารย์และนักเรียนเข้าร่วมแข่งขันต่างประเทศ</t>
  </si>
  <si>
    <t xml:space="preserve">  ค่าตอบแทนอาจารย์และนักเรียนเข้าร่วมแข่งขันคัดตัว</t>
  </si>
  <si>
    <t>3.STEAM DAY</t>
  </si>
  <si>
    <t xml:space="preserve">  ค่าตอบแทนการปฏิบัติงานนอกเวลา</t>
  </si>
  <si>
    <t xml:space="preserve">  ค่าอาหารในการจัดกิจกรรม</t>
  </si>
  <si>
    <t xml:space="preserve">  ค่าธรรมเนียมทางด่วน</t>
  </si>
  <si>
    <t xml:space="preserve">  ค่าวัสดุอุปกรณ์ในการจัดกิจกรรม (รวมของรางวัล) </t>
  </si>
  <si>
    <t xml:space="preserve">  ค่าของที่ระลึก</t>
  </si>
  <si>
    <t xml:space="preserve">  ค่าวัสดุอื่นๆ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</si>
</sst>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sz val="16"/>
      <name val="TH Sarabun New"/>
      <family val="2"/>
    </font>
    <font>
      <b/>
      <sz val="16"/>
      <color indexed="14"/>
      <name val="TH Sarabun New"/>
      <family val="2"/>
    </font>
    <font>
      <b/>
      <sz val="16"/>
      <name val="TH Sarabun New"/>
      <family val="2"/>
    </font>
    <font>
      <b/>
      <i/>
      <sz val="16"/>
      <color indexed="20"/>
      <name val="TH Sarabun New"/>
      <family val="2"/>
    </font>
    <font>
      <i/>
      <sz val="16"/>
      <name val="TH Sarabun New"/>
      <family val="2"/>
    </font>
    <font>
      <b/>
      <i/>
      <sz val="16"/>
      <color indexed="12"/>
      <name val="TH Sarabun New"/>
      <family val="2"/>
    </font>
    <font>
      <sz val="16"/>
      <color indexed="12"/>
      <name val="TH Sarabun New"/>
      <family val="2"/>
    </font>
    <font>
      <i/>
      <sz val="16"/>
      <color indexed="12"/>
      <name val="TH Sarabun New"/>
      <family val="2"/>
    </font>
    <font>
      <b/>
      <i/>
      <sz val="16"/>
      <name val="TH Sarabun New"/>
      <family val="2"/>
    </font>
    <font>
      <b/>
      <sz val="16"/>
      <color indexed="10"/>
      <name val="TH Sarabun New"/>
      <family val="2"/>
    </font>
    <font>
      <i/>
      <sz val="16"/>
      <color indexed="20"/>
      <name val="TH Sarabun New"/>
      <family val="2"/>
    </font>
    <font>
      <b/>
      <sz val="16"/>
      <color indexed="12"/>
      <name val="TH Sarabun New"/>
      <family val="2"/>
    </font>
    <font>
      <b/>
      <i/>
      <sz val="16"/>
      <color indexed="10"/>
      <name val="TH Sarabun New"/>
      <family val="2"/>
    </font>
    <font>
      <sz val="16"/>
      <name val="TH SarabunPSK"/>
      <family val="2"/>
    </font>
    <font>
      <b/>
      <sz val="16"/>
      <color indexed="14"/>
      <name val="TH SarabunPSK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3"/>
      <name val="TH SarabunPSK"/>
      <family val="2"/>
    </font>
    <font>
      <i/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60"/>
      <name val="TH SarabunPSK"/>
      <family val="2"/>
    </font>
    <font>
      <b/>
      <sz val="16"/>
      <color indexed="60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TH SarabunPSK"/>
      <family val="2"/>
    </font>
    <font>
      <b/>
      <sz val="16"/>
      <color theme="5" tint="-0.24997000396251678"/>
      <name val="TH SarabunPSK"/>
      <family val="2"/>
    </font>
    <font>
      <b/>
      <sz val="16"/>
      <color theme="5" tint="-0.24997000396251678"/>
      <name val="TH Sarabun Ne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</cellStyleXfs>
  <cellXfs count="100">
    <xf numFmtId="0" fontId="0" fillId="0" borderId="0" xfId="0" applyAlignment="1">
      <alignment/>
    </xf>
    <xf numFmtId="0" fontId="2" fillId="0" borderId="0" xfId="61" applyFont="1" applyAlignment="1">
      <alignment/>
      <protection/>
    </xf>
    <xf numFmtId="0" fontId="2" fillId="0" borderId="0" xfId="0" applyFont="1" applyAlignment="1">
      <alignment/>
    </xf>
    <xf numFmtId="0" fontId="4" fillId="0" borderId="0" xfId="61" applyFont="1" applyBorder="1" applyAlignment="1">
      <alignment/>
      <protection/>
    </xf>
    <xf numFmtId="0" fontId="2" fillId="0" borderId="10" xfId="0" applyFont="1" applyBorder="1" applyAlignment="1">
      <alignment horizontal="center"/>
    </xf>
    <xf numFmtId="181" fontId="2" fillId="0" borderId="10" xfId="42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1" fontId="2" fillId="0" borderId="11" xfId="4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32" borderId="12" xfId="0" applyFont="1" applyFill="1" applyBorder="1" applyAlignment="1">
      <alignment/>
    </xf>
    <xf numFmtId="181" fontId="8" fillId="32" borderId="12" xfId="42" applyNumberFormat="1" applyFont="1" applyFill="1" applyBorder="1" applyAlignment="1">
      <alignment/>
    </xf>
    <xf numFmtId="181" fontId="2" fillId="32" borderId="12" xfId="42" applyNumberFormat="1" applyFont="1" applyFill="1" applyBorder="1" applyAlignment="1">
      <alignment/>
    </xf>
    <xf numFmtId="181" fontId="5" fillId="0" borderId="13" xfId="42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181" fontId="4" fillId="4" borderId="14" xfId="42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181" fontId="11" fillId="0" borderId="15" xfId="42" applyNumberFormat="1" applyFont="1" applyFill="1" applyBorder="1" applyAlignment="1">
      <alignment/>
    </xf>
    <xf numFmtId="181" fontId="5" fillId="0" borderId="12" xfId="42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181" fontId="11" fillId="0" borderId="13" xfId="42" applyNumberFormat="1" applyFont="1" applyFill="1" applyBorder="1" applyAlignment="1">
      <alignment/>
    </xf>
    <xf numFmtId="181" fontId="5" fillId="33" borderId="12" xfId="42" applyNumberFormat="1" applyFont="1" applyFill="1" applyBorder="1" applyAlignment="1">
      <alignment/>
    </xf>
    <xf numFmtId="181" fontId="6" fillId="0" borderId="12" xfId="42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181" fontId="2" fillId="32" borderId="13" xfId="42" applyNumberFormat="1" applyFont="1" applyFill="1" applyBorder="1" applyAlignment="1">
      <alignment/>
    </xf>
    <xf numFmtId="181" fontId="12" fillId="0" borderId="12" xfId="42" applyNumberFormat="1" applyFont="1" applyFill="1" applyBorder="1" applyAlignment="1">
      <alignment/>
    </xf>
    <xf numFmtId="181" fontId="10" fillId="0" borderId="12" xfId="42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181" fontId="10" fillId="0" borderId="17" xfId="42" applyNumberFormat="1" applyFont="1" applyBorder="1" applyAlignment="1">
      <alignment/>
    </xf>
    <xf numFmtId="181" fontId="6" fillId="0" borderId="16" xfId="42" applyNumberFormat="1" applyFont="1" applyFill="1" applyBorder="1" applyAlignment="1">
      <alignment/>
    </xf>
    <xf numFmtId="181" fontId="12" fillId="0" borderId="16" xfId="42" applyNumberFormat="1" applyFont="1" applyFill="1" applyBorder="1" applyAlignment="1">
      <alignment/>
    </xf>
    <xf numFmtId="0" fontId="10" fillId="33" borderId="18" xfId="0" applyFont="1" applyFill="1" applyBorder="1" applyAlignment="1">
      <alignment/>
    </xf>
    <xf numFmtId="181" fontId="10" fillId="33" borderId="18" xfId="42" applyNumberFormat="1" applyFont="1" applyFill="1" applyBorder="1" applyAlignment="1">
      <alignment/>
    </xf>
    <xf numFmtId="181" fontId="5" fillId="33" borderId="18" xfId="42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181" fontId="11" fillId="0" borderId="16" xfId="42" applyNumberFormat="1" applyFont="1" applyFill="1" applyBorder="1" applyAlignment="1">
      <alignment/>
    </xf>
    <xf numFmtId="182" fontId="2" fillId="0" borderId="10" xfId="42" applyNumberFormat="1" applyFont="1" applyBorder="1" applyAlignment="1">
      <alignment horizontal="center"/>
    </xf>
    <xf numFmtId="182" fontId="2" fillId="0" borderId="11" xfId="42" applyNumberFormat="1" applyFont="1" applyBorder="1" applyAlignment="1">
      <alignment horizontal="center"/>
    </xf>
    <xf numFmtId="181" fontId="14" fillId="0" borderId="13" xfId="42" applyNumberFormat="1" applyFont="1" applyFill="1" applyBorder="1" applyAlignment="1">
      <alignment/>
    </xf>
    <xf numFmtId="0" fontId="15" fillId="0" borderId="0" xfId="61" applyFont="1" applyAlignment="1">
      <alignment/>
      <protection/>
    </xf>
    <xf numFmtId="0" fontId="15" fillId="0" borderId="0" xfId="0" applyFont="1" applyAlignment="1">
      <alignment/>
    </xf>
    <xf numFmtId="0" fontId="17" fillId="0" borderId="0" xfId="61" applyFont="1" applyBorder="1" applyAlignment="1">
      <alignment/>
      <protection/>
    </xf>
    <xf numFmtId="0" fontId="15" fillId="0" borderId="10" xfId="0" applyFont="1" applyBorder="1" applyAlignment="1">
      <alignment horizontal="center"/>
    </xf>
    <xf numFmtId="181" fontId="15" fillId="0" borderId="10" xfId="42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81" fontId="15" fillId="0" borderId="11" xfId="42" applyNumberFormat="1" applyFont="1" applyBorder="1" applyAlignment="1">
      <alignment horizontal="center"/>
    </xf>
    <xf numFmtId="0" fontId="17" fillId="4" borderId="14" xfId="0" applyFont="1" applyFill="1" applyBorder="1" applyAlignment="1">
      <alignment/>
    </xf>
    <xf numFmtId="181" fontId="17" fillId="4" borderId="14" xfId="42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1" fontId="18" fillId="0" borderId="15" xfId="42" applyNumberFormat="1" applyFont="1" applyFill="1" applyBorder="1" applyAlignment="1">
      <alignment/>
    </xf>
    <xf numFmtId="0" fontId="19" fillId="0" borderId="0" xfId="0" applyFont="1" applyAlignment="1">
      <alignment/>
    </xf>
    <xf numFmtId="0" fontId="18" fillId="0" borderId="13" xfId="0" applyFont="1" applyFill="1" applyBorder="1" applyAlignment="1">
      <alignment/>
    </xf>
    <xf numFmtId="181" fontId="18" fillId="0" borderId="13" xfId="42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181" fontId="20" fillId="0" borderId="19" xfId="42" applyNumberFormat="1" applyFont="1" applyBorder="1" applyAlignment="1">
      <alignment/>
    </xf>
    <xf numFmtId="0" fontId="19" fillId="0" borderId="12" xfId="0" applyFont="1" applyFill="1" applyBorder="1" applyAlignment="1">
      <alignment/>
    </xf>
    <xf numFmtId="181" fontId="20" fillId="0" borderId="12" xfId="42" applyNumberFormat="1" applyFont="1" applyBorder="1" applyAlignment="1">
      <alignment/>
    </xf>
    <xf numFmtId="181" fontId="59" fillId="0" borderId="15" xfId="42" applyNumberFormat="1" applyFont="1" applyFill="1" applyBorder="1" applyAlignment="1">
      <alignment/>
    </xf>
    <xf numFmtId="0" fontId="59" fillId="0" borderId="0" xfId="0" applyFont="1" applyAlignment="1">
      <alignment/>
    </xf>
    <xf numFmtId="0" fontId="19" fillId="0" borderId="19" xfId="0" applyFont="1" applyFill="1" applyBorder="1" applyAlignment="1">
      <alignment/>
    </xf>
    <xf numFmtId="181" fontId="20" fillId="0" borderId="20" xfId="42" applyNumberFormat="1" applyFont="1" applyBorder="1" applyAlignment="1">
      <alignment/>
    </xf>
    <xf numFmtId="0" fontId="17" fillId="0" borderId="0" xfId="0" applyFont="1" applyAlignment="1">
      <alignment/>
    </xf>
    <xf numFmtId="181" fontId="21" fillId="0" borderId="10" xfId="42" applyNumberFormat="1" applyFont="1" applyBorder="1" applyAlignment="1">
      <alignment horizontal="center"/>
    </xf>
    <xf numFmtId="0" fontId="18" fillId="0" borderId="21" xfId="0" applyFont="1" applyFill="1" applyBorder="1" applyAlignment="1">
      <alignment/>
    </xf>
    <xf numFmtId="181" fontId="18" fillId="0" borderId="21" xfId="42" applyNumberFormat="1" applyFont="1" applyFill="1" applyBorder="1" applyAlignment="1">
      <alignment/>
    </xf>
    <xf numFmtId="181" fontId="17" fillId="0" borderId="19" xfId="42" applyNumberFormat="1" applyFont="1" applyBorder="1" applyAlignment="1">
      <alignment/>
    </xf>
    <xf numFmtId="0" fontId="19" fillId="0" borderId="12" xfId="0" applyFont="1" applyBorder="1" applyAlignment="1">
      <alignment/>
    </xf>
    <xf numFmtId="181" fontId="17" fillId="0" borderId="12" xfId="42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0" xfId="0" applyFont="1" applyFill="1" applyBorder="1" applyAlignment="1">
      <alignment/>
    </xf>
    <xf numFmtId="181" fontId="20" fillId="0" borderId="0" xfId="42" applyNumberFormat="1" applyFont="1" applyBorder="1" applyAlignment="1">
      <alignment/>
    </xf>
    <xf numFmtId="0" fontId="19" fillId="0" borderId="17" xfId="0" applyFont="1" applyBorder="1" applyAlignment="1">
      <alignment/>
    </xf>
    <xf numFmtId="181" fontId="17" fillId="0" borderId="13" xfId="42" applyNumberFormat="1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7" fillId="4" borderId="24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5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181" fontId="14" fillId="0" borderId="15" xfId="42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181" fontId="11" fillId="0" borderId="11" xfId="42" applyNumberFormat="1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0" fillId="33" borderId="18" xfId="0" applyFont="1" applyFill="1" applyBorder="1" applyAlignment="1">
      <alignment/>
    </xf>
    <xf numFmtId="181" fontId="20" fillId="34" borderId="18" xfId="42" applyNumberFormat="1" applyFont="1" applyFill="1" applyBorder="1" applyAlignment="1">
      <alignment/>
    </xf>
    <xf numFmtId="0" fontId="19" fillId="0" borderId="11" xfId="0" applyFont="1" applyFill="1" applyBorder="1" applyAlignment="1">
      <alignment/>
    </xf>
    <xf numFmtId="181" fontId="20" fillId="0" borderId="11" xfId="42" applyNumberFormat="1" applyFont="1" applyBorder="1" applyAlignment="1">
      <alignment/>
    </xf>
    <xf numFmtId="0" fontId="20" fillId="33" borderId="21" xfId="0" applyFont="1" applyFill="1" applyBorder="1" applyAlignment="1">
      <alignment/>
    </xf>
    <xf numFmtId="181" fontId="20" fillId="33" borderId="21" xfId="42" applyNumberFormat="1" applyFont="1" applyFill="1" applyBorder="1" applyAlignment="1">
      <alignment/>
    </xf>
    <xf numFmtId="0" fontId="20" fillId="33" borderId="12" xfId="0" applyFont="1" applyFill="1" applyBorder="1" applyAlignment="1">
      <alignment/>
    </xf>
    <xf numFmtId="181" fontId="20" fillId="33" borderId="12" xfId="42" applyNumberFormat="1" applyFont="1" applyFill="1" applyBorder="1" applyAlignment="1">
      <alignment/>
    </xf>
    <xf numFmtId="0" fontId="2" fillId="0" borderId="0" xfId="61" applyFont="1" applyAlignment="1">
      <alignment horizontal="center"/>
      <protection/>
    </xf>
    <xf numFmtId="0" fontId="3" fillId="0" borderId="29" xfId="61" applyFont="1" applyBorder="1" applyAlignment="1">
      <alignment horizontal="center"/>
      <protection/>
    </xf>
    <xf numFmtId="0" fontId="15" fillId="0" borderId="0" xfId="61" applyFont="1" applyAlignment="1">
      <alignment horizontal="center"/>
      <protection/>
    </xf>
    <xf numFmtId="0" fontId="60" fillId="0" borderId="29" xfId="61" applyFont="1" applyBorder="1" applyAlignment="1">
      <alignment horizontal="center"/>
      <protection/>
    </xf>
    <xf numFmtId="0" fontId="16" fillId="0" borderId="0" xfId="61" applyFont="1" applyBorder="1" applyAlignment="1">
      <alignment horizontal="center"/>
      <protection/>
    </xf>
    <xf numFmtId="0" fontId="61" fillId="0" borderId="29" xfId="61" applyFont="1" applyBorder="1" applyAlignment="1">
      <alignment horizontal="center"/>
      <protection/>
    </xf>
    <xf numFmtId="0" fontId="16" fillId="0" borderId="29" xfId="6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Sheet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47625</xdr:rowOff>
    </xdr:from>
    <xdr:to>
      <xdr:col>1</xdr:col>
      <xdr:colOff>238125</xdr:colOff>
      <xdr:row>13</xdr:row>
      <xdr:rowOff>247650</xdr:rowOff>
    </xdr:to>
    <xdr:sp>
      <xdr:nvSpPr>
        <xdr:cNvPr id="1" name="Right Brace 1"/>
        <xdr:cNvSpPr>
          <a:spLocks/>
        </xdr:cNvSpPr>
      </xdr:nvSpPr>
      <xdr:spPr>
        <a:xfrm>
          <a:off x="4219575" y="2200275"/>
          <a:ext cx="142875" cy="2028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16</xdr:row>
      <xdr:rowOff>104775</xdr:rowOff>
    </xdr:from>
    <xdr:to>
      <xdr:col>1</xdr:col>
      <xdr:colOff>114300</xdr:colOff>
      <xdr:row>19</xdr:row>
      <xdr:rowOff>257175</xdr:rowOff>
    </xdr:to>
    <xdr:sp>
      <xdr:nvSpPr>
        <xdr:cNvPr id="2" name="Right Brace 3"/>
        <xdr:cNvSpPr>
          <a:spLocks/>
        </xdr:cNvSpPr>
      </xdr:nvSpPr>
      <xdr:spPr>
        <a:xfrm>
          <a:off x="4191000" y="5000625"/>
          <a:ext cx="47625" cy="10668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7</xdr:row>
      <xdr:rowOff>76200</xdr:rowOff>
    </xdr:from>
    <xdr:to>
      <xdr:col>1</xdr:col>
      <xdr:colOff>209550</xdr:colOff>
      <xdr:row>12</xdr:row>
      <xdr:rowOff>0</xdr:rowOff>
    </xdr:to>
    <xdr:sp>
      <xdr:nvSpPr>
        <xdr:cNvPr id="1" name="Right Brace 1"/>
        <xdr:cNvSpPr>
          <a:spLocks/>
        </xdr:cNvSpPr>
      </xdr:nvSpPr>
      <xdr:spPr>
        <a:xfrm>
          <a:off x="4114800" y="2228850"/>
          <a:ext cx="152400" cy="14573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3819525</xdr:colOff>
      <xdr:row>6</xdr:row>
      <xdr:rowOff>85725</xdr:rowOff>
    </xdr:from>
    <xdr:to>
      <xdr:col>0</xdr:col>
      <xdr:colOff>3962400</xdr:colOff>
      <xdr:row>8</xdr:row>
      <xdr:rowOff>238125</xdr:rowOff>
    </xdr:to>
    <xdr:sp>
      <xdr:nvSpPr>
        <xdr:cNvPr id="1" name="Right Brace 1"/>
        <xdr:cNvSpPr>
          <a:spLocks/>
        </xdr:cNvSpPr>
      </xdr:nvSpPr>
      <xdr:spPr>
        <a:xfrm>
          <a:off x="3819525" y="1924050"/>
          <a:ext cx="142875" cy="7715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5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0.7109375" style="2" customWidth="1"/>
    <col min="2" max="2" width="18.7109375" style="2" customWidth="1"/>
    <col min="3" max="3" width="10.28125" style="2" hidden="1" customWidth="1"/>
    <col min="4" max="4" width="11.421875" style="2" hidden="1" customWidth="1"/>
    <col min="5" max="5" width="12.57421875" style="2" hidden="1" customWidth="1"/>
    <col min="6" max="7" width="18.7109375" style="2" customWidth="1"/>
    <col min="8" max="8" width="10.28125" style="2" hidden="1" customWidth="1"/>
    <col min="9" max="9" width="12.7109375" style="2" hidden="1" customWidth="1"/>
    <col min="10" max="11" width="12.57421875" style="2" hidden="1" customWidth="1"/>
    <col min="12" max="12" width="11.28125" style="2" hidden="1" customWidth="1"/>
    <col min="13" max="13" width="11.421875" style="2" hidden="1" customWidth="1"/>
    <col min="14" max="14" width="12.421875" style="2" bestFit="1" customWidth="1"/>
    <col min="15" max="16384" width="9.140625" style="2" customWidth="1"/>
  </cols>
  <sheetData>
    <row r="1" spans="1:16" ht="24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1"/>
      <c r="O1" s="1"/>
      <c r="P1" s="1"/>
    </row>
    <row r="2" spans="1:16" ht="24">
      <c r="A2" s="93" t="s">
        <v>28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1"/>
      <c r="O2" s="1"/>
      <c r="P2" s="1"/>
    </row>
    <row r="3" spans="1:16" ht="24">
      <c r="A3" s="94" t="s">
        <v>42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3"/>
      <c r="O3" s="3"/>
      <c r="P3" s="3"/>
    </row>
    <row r="4" spans="1:16" ht="24">
      <c r="A4" s="4" t="s">
        <v>1</v>
      </c>
      <c r="B4" s="5" t="s">
        <v>2</v>
      </c>
      <c r="C4" s="5"/>
      <c r="D4" s="37" t="s">
        <v>6</v>
      </c>
      <c r="E4" s="37" t="s">
        <v>6</v>
      </c>
      <c r="F4" s="5" t="s">
        <v>9</v>
      </c>
      <c r="G4" s="5" t="s">
        <v>5</v>
      </c>
      <c r="H4" s="5" t="s">
        <v>14</v>
      </c>
      <c r="I4" s="5" t="s">
        <v>14</v>
      </c>
      <c r="J4" s="5" t="s">
        <v>14</v>
      </c>
      <c r="K4" s="5" t="s">
        <v>20</v>
      </c>
      <c r="L4" s="5" t="s">
        <v>14</v>
      </c>
      <c r="M4" s="5" t="s">
        <v>14</v>
      </c>
      <c r="N4" s="3"/>
      <c r="O4" s="3"/>
      <c r="P4" s="3"/>
    </row>
    <row r="5" spans="1:13" ht="24">
      <c r="A5" s="6"/>
      <c r="B5" s="7"/>
      <c r="C5" s="7"/>
      <c r="D5" s="38" t="s">
        <v>7</v>
      </c>
      <c r="E5" s="38" t="s">
        <v>8</v>
      </c>
      <c r="F5" s="7"/>
      <c r="G5" s="7"/>
      <c r="H5" s="7" t="s">
        <v>19</v>
      </c>
      <c r="I5" s="7" t="s">
        <v>11</v>
      </c>
      <c r="J5" s="7" t="s">
        <v>12</v>
      </c>
      <c r="K5" s="7" t="s">
        <v>21</v>
      </c>
      <c r="L5" s="7" t="s">
        <v>22</v>
      </c>
      <c r="M5" s="7" t="s">
        <v>23</v>
      </c>
    </row>
    <row r="6" spans="1:13" ht="24.75" thickBot="1">
      <c r="A6" s="14" t="s">
        <v>3</v>
      </c>
      <c r="B6" s="15">
        <f aca="true" t="shared" si="0" ref="B6:G6">+B7</f>
        <v>5000</v>
      </c>
      <c r="C6" s="15">
        <f t="shared" si="0"/>
        <v>0</v>
      </c>
      <c r="D6" s="15">
        <f t="shared" si="0"/>
        <v>0</v>
      </c>
      <c r="E6" s="15">
        <f t="shared" si="0"/>
        <v>0</v>
      </c>
      <c r="F6" s="15">
        <f t="shared" si="0"/>
        <v>5000</v>
      </c>
      <c r="G6" s="15">
        <f t="shared" si="0"/>
        <v>0</v>
      </c>
      <c r="H6" s="15" t="e">
        <f>+#REF!+#REF!+#REF!+#REF!</f>
        <v>#REF!</v>
      </c>
      <c r="I6" s="15" t="e">
        <f>+#REF!+#REF!+#REF!+#REF!</f>
        <v>#REF!</v>
      </c>
      <c r="J6" s="15" t="e">
        <f>+#REF!+#REF!+#REF!+#REF!</f>
        <v>#REF!</v>
      </c>
      <c r="K6" s="15" t="e">
        <f>+#REF!+#REF!+#REF!+#REF!</f>
        <v>#REF!</v>
      </c>
      <c r="L6" s="15" t="e">
        <f>+#REF!+#REF!+#REF!+#REF!</f>
        <v>#REF!</v>
      </c>
      <c r="M6" s="15" t="e">
        <f>+#REF!+#REF!+#REF!+#REF!</f>
        <v>#REF!</v>
      </c>
    </row>
    <row r="7" spans="1:13" ht="24.75" thickTop="1">
      <c r="A7" s="23" t="s">
        <v>31</v>
      </c>
      <c r="B7" s="27">
        <f>SUM(C7:M7)</f>
        <v>5000</v>
      </c>
      <c r="C7" s="22"/>
      <c r="D7" s="26"/>
      <c r="E7" s="26"/>
      <c r="F7" s="22">
        <v>5000</v>
      </c>
      <c r="G7" s="22"/>
      <c r="H7" s="18"/>
      <c r="I7" s="18"/>
      <c r="J7" s="18"/>
      <c r="K7" s="18"/>
      <c r="L7" s="18"/>
      <c r="M7" s="18"/>
    </row>
    <row r="8" spans="1:13" ht="24" hidden="1">
      <c r="A8" s="24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24" hidden="1">
      <c r="A9" s="10"/>
      <c r="B9" s="11">
        <f>SUM(C9:M9)</f>
        <v>0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24" hidden="1">
      <c r="A11" s="9" t="s">
        <v>4</v>
      </c>
    </row>
    <row r="12" ht="24" hidden="1">
      <c r="A12" s="2" t="s">
        <v>15</v>
      </c>
    </row>
    <row r="13" ht="24" hidden="1">
      <c r="A13" s="2" t="s">
        <v>16</v>
      </c>
    </row>
    <row r="14" ht="24" hidden="1">
      <c r="A14" s="2" t="s">
        <v>17</v>
      </c>
    </row>
    <row r="15" ht="24" hidden="1">
      <c r="A15" s="2" t="s">
        <v>13</v>
      </c>
    </row>
    <row r="16" ht="24" hidden="1">
      <c r="A16" s="2" t="s">
        <v>18</v>
      </c>
    </row>
    <row r="17" spans="1:13" ht="24">
      <c r="A17" s="94" t="s">
        <v>36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</row>
    <row r="18" spans="1:16" ht="24">
      <c r="A18" s="4" t="s">
        <v>1</v>
      </c>
      <c r="B18" s="5" t="s">
        <v>2</v>
      </c>
      <c r="C18" s="5"/>
      <c r="D18" s="37" t="s">
        <v>6</v>
      </c>
      <c r="E18" s="37" t="s">
        <v>6</v>
      </c>
      <c r="F18" s="5" t="s">
        <v>9</v>
      </c>
      <c r="G18" s="5" t="s">
        <v>5</v>
      </c>
      <c r="H18" s="5" t="s">
        <v>14</v>
      </c>
      <c r="I18" s="5" t="s">
        <v>14</v>
      </c>
      <c r="J18" s="5" t="s">
        <v>14</v>
      </c>
      <c r="K18" s="5" t="s">
        <v>20</v>
      </c>
      <c r="L18" s="5" t="s">
        <v>14</v>
      </c>
      <c r="M18" s="5" t="s">
        <v>14</v>
      </c>
      <c r="N18" s="3"/>
      <c r="O18" s="3"/>
      <c r="P18" s="3"/>
    </row>
    <row r="19" spans="1:13" ht="24">
      <c r="A19" s="6"/>
      <c r="B19" s="7"/>
      <c r="C19" s="7"/>
      <c r="D19" s="38" t="s">
        <v>7</v>
      </c>
      <c r="E19" s="38" t="s">
        <v>8</v>
      </c>
      <c r="F19" s="7"/>
      <c r="G19" s="7"/>
      <c r="H19" s="7" t="s">
        <v>19</v>
      </c>
      <c r="I19" s="7" t="s">
        <v>11</v>
      </c>
      <c r="J19" s="7" t="s">
        <v>12</v>
      </c>
      <c r="K19" s="7" t="s">
        <v>21</v>
      </c>
      <c r="L19" s="7" t="s">
        <v>22</v>
      </c>
      <c r="M19" s="7" t="s">
        <v>23</v>
      </c>
    </row>
    <row r="20" spans="1:13" ht="24.75" thickBot="1">
      <c r="A20" s="14" t="s">
        <v>3</v>
      </c>
      <c r="B20" s="15">
        <f aca="true" t="shared" si="1" ref="B20:G20">+B21+B24+B26</f>
        <v>55000</v>
      </c>
      <c r="C20" s="15">
        <f t="shared" si="1"/>
        <v>0</v>
      </c>
      <c r="D20" s="15">
        <f t="shared" si="1"/>
        <v>0</v>
      </c>
      <c r="E20" s="15">
        <f t="shared" si="1"/>
        <v>0</v>
      </c>
      <c r="F20" s="15">
        <f t="shared" si="1"/>
        <v>35000</v>
      </c>
      <c r="G20" s="15">
        <f t="shared" si="1"/>
        <v>20000</v>
      </c>
      <c r="H20" s="15" t="e">
        <f>+H21+H24+#REF!+H26</f>
        <v>#REF!</v>
      </c>
      <c r="I20" s="15" t="e">
        <f>+I21+I24+#REF!+I26</f>
        <v>#REF!</v>
      </c>
      <c r="J20" s="15" t="e">
        <f>+J21+J24+#REF!+J26</f>
        <v>#REF!</v>
      </c>
      <c r="K20" s="15" t="e">
        <f>+K21+K24+#REF!+K26</f>
        <v>#REF!</v>
      </c>
      <c r="L20" s="15" t="e">
        <f>+L21+L24+#REF!+L26</f>
        <v>#REF!</v>
      </c>
      <c r="M20" s="15" t="e">
        <f>+M21+M24+#REF!+M26</f>
        <v>#REF!</v>
      </c>
    </row>
    <row r="21" spans="1:13" s="8" customFormat="1" ht="24.75" thickTop="1">
      <c r="A21" s="16" t="s">
        <v>30</v>
      </c>
      <c r="B21" s="17">
        <f aca="true" t="shared" si="2" ref="B21:M21">SUM(B22:B22)</f>
        <v>35000</v>
      </c>
      <c r="C21" s="17">
        <f t="shared" si="2"/>
        <v>0</v>
      </c>
      <c r="D21" s="17">
        <f t="shared" si="2"/>
        <v>0</v>
      </c>
      <c r="E21" s="17">
        <f t="shared" si="2"/>
        <v>0</v>
      </c>
      <c r="F21" s="17">
        <f t="shared" si="2"/>
        <v>35000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7">
        <f t="shared" si="2"/>
        <v>0</v>
      </c>
      <c r="K21" s="17">
        <f t="shared" si="2"/>
        <v>0</v>
      </c>
      <c r="L21" s="17">
        <f t="shared" si="2"/>
        <v>0</v>
      </c>
      <c r="M21" s="17">
        <f t="shared" si="2"/>
        <v>0</v>
      </c>
    </row>
    <row r="22" spans="1:13" ht="24">
      <c r="A22" s="28" t="s">
        <v>31</v>
      </c>
      <c r="B22" s="29">
        <f>SUM(C22:M22)</f>
        <v>35000</v>
      </c>
      <c r="C22" s="30"/>
      <c r="D22" s="31"/>
      <c r="E22" s="31"/>
      <c r="F22" s="30">
        <v>35000</v>
      </c>
      <c r="G22" s="30"/>
      <c r="H22" s="13"/>
      <c r="I22" s="13"/>
      <c r="J22" s="13"/>
      <c r="K22" s="13"/>
      <c r="L22" s="13"/>
      <c r="M22" s="13"/>
    </row>
    <row r="23" spans="1:13" s="9" customFormat="1" ht="24">
      <c r="A23" s="32" t="s">
        <v>32</v>
      </c>
      <c r="B23" s="33">
        <v>10000</v>
      </c>
      <c r="C23" s="33"/>
      <c r="D23" s="34"/>
      <c r="E23" s="34"/>
      <c r="F23" s="34"/>
      <c r="G23" s="34"/>
      <c r="H23" s="21"/>
      <c r="I23" s="21"/>
      <c r="J23" s="21"/>
      <c r="K23" s="21"/>
      <c r="L23" s="21"/>
      <c r="M23" s="21"/>
    </row>
    <row r="24" spans="1:13" ht="24">
      <c r="A24" s="19" t="s">
        <v>33</v>
      </c>
      <c r="B24" s="20">
        <f aca="true" t="shared" si="3" ref="B24:M24">SUM(B25:B25)</f>
        <v>5000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0</v>
      </c>
      <c r="G24" s="20">
        <f t="shared" si="3"/>
        <v>5000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0">
        <f t="shared" si="3"/>
        <v>0</v>
      </c>
      <c r="L24" s="20">
        <f t="shared" si="3"/>
        <v>0</v>
      </c>
      <c r="M24" s="20">
        <f t="shared" si="3"/>
        <v>0</v>
      </c>
    </row>
    <row r="25" spans="1:13" ht="24">
      <c r="A25" s="23" t="s">
        <v>29</v>
      </c>
      <c r="B25" s="27">
        <f>SUM(C25:M25)</f>
        <v>5000</v>
      </c>
      <c r="C25" s="22"/>
      <c r="D25" s="26"/>
      <c r="E25" s="26"/>
      <c r="F25" s="26"/>
      <c r="G25" s="22">
        <v>5000</v>
      </c>
      <c r="H25" s="18"/>
      <c r="I25" s="18"/>
      <c r="J25" s="18"/>
      <c r="K25" s="18"/>
      <c r="L25" s="18"/>
      <c r="M25" s="18"/>
    </row>
    <row r="26" spans="1:13" ht="24">
      <c r="A26" s="19" t="s">
        <v>37</v>
      </c>
      <c r="B26" s="20">
        <f>SUM(B28)</f>
        <v>15000</v>
      </c>
      <c r="C26" s="20">
        <f aca="true" t="shared" si="4" ref="C26:M26">SUM(C28)</f>
        <v>0</v>
      </c>
      <c r="D26" s="20">
        <f t="shared" si="4"/>
        <v>0</v>
      </c>
      <c r="E26" s="20">
        <f t="shared" si="4"/>
        <v>0</v>
      </c>
      <c r="F26" s="20">
        <f t="shared" si="4"/>
        <v>0</v>
      </c>
      <c r="G26" s="20">
        <f t="shared" si="4"/>
        <v>15000</v>
      </c>
      <c r="H26" s="20">
        <f t="shared" si="4"/>
        <v>0</v>
      </c>
      <c r="I26" s="20">
        <f t="shared" si="4"/>
        <v>0</v>
      </c>
      <c r="J26" s="20">
        <f t="shared" si="4"/>
        <v>0</v>
      </c>
      <c r="K26" s="20">
        <f t="shared" si="4"/>
        <v>0</v>
      </c>
      <c r="L26" s="20">
        <f t="shared" si="4"/>
        <v>0</v>
      </c>
      <c r="M26" s="20">
        <f t="shared" si="4"/>
        <v>0</v>
      </c>
    </row>
    <row r="27" spans="1:13" ht="24">
      <c r="A27" s="35" t="s">
        <v>35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24">
      <c r="A28" s="23" t="s">
        <v>34</v>
      </c>
      <c r="B28" s="27">
        <f>SUM(C28:M28)</f>
        <v>15000</v>
      </c>
      <c r="C28" s="22"/>
      <c r="D28" s="26"/>
      <c r="E28" s="26"/>
      <c r="F28" s="26"/>
      <c r="G28" s="22">
        <v>15000</v>
      </c>
      <c r="H28" s="18"/>
      <c r="I28" s="18"/>
      <c r="J28" s="18"/>
      <c r="K28" s="18"/>
      <c r="L28" s="18"/>
      <c r="M28" s="18"/>
    </row>
    <row r="30" ht="24" hidden="1">
      <c r="A30" s="2" t="s">
        <v>27</v>
      </c>
    </row>
    <row r="31" ht="24">
      <c r="A31" s="9" t="s">
        <v>4</v>
      </c>
    </row>
    <row r="32" ht="24">
      <c r="A32" s="2" t="s">
        <v>24</v>
      </c>
    </row>
    <row r="33" ht="24">
      <c r="A33" s="2" t="s">
        <v>25</v>
      </c>
    </row>
    <row r="34" ht="24">
      <c r="A34" s="2" t="s">
        <v>26</v>
      </c>
    </row>
    <row r="35" ht="24">
      <c r="A35" s="2" t="s">
        <v>13</v>
      </c>
    </row>
  </sheetData>
  <sheetProtection/>
  <mergeCells count="4">
    <mergeCell ref="A1:M1"/>
    <mergeCell ref="A2:M2"/>
    <mergeCell ref="A3:M3"/>
    <mergeCell ref="A17:M17"/>
  </mergeCells>
  <printOptions/>
  <pageMargins left="0.78740157480315" right="0" top="0.590551181102362" bottom="0.590551181102362" header="0.511811023622047" footer="0.118110236220472"/>
  <pageSetup firstPageNumber="48" useFirstPageNumber="1" horizontalDpi="600" verticalDpi="600" orientation="portrait" paperSize="9" scale="95" r:id="rId1"/>
  <headerFooter alignWithMargins="0">
    <oddHeader>&amp;R&amp;P</oddHeader>
    <oddFooter>&amp;R&amp;Z&amp;F&amp;A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61.8515625" style="41" customWidth="1"/>
    <col min="2" max="2" width="21.421875" style="41" customWidth="1"/>
    <col min="3" max="16384" width="9.140625" style="41" customWidth="1"/>
  </cols>
  <sheetData>
    <row r="1" spans="1:4" ht="24">
      <c r="A1" s="95" t="s">
        <v>0</v>
      </c>
      <c r="B1" s="95"/>
      <c r="C1" s="40"/>
      <c r="D1" s="40"/>
    </row>
    <row r="2" spans="1:4" ht="24">
      <c r="A2" s="95" t="s">
        <v>70</v>
      </c>
      <c r="B2" s="95"/>
      <c r="C2" s="40"/>
      <c r="D2" s="40"/>
    </row>
    <row r="3" spans="1:4" ht="24">
      <c r="A3" s="96" t="s">
        <v>38</v>
      </c>
      <c r="B3" s="96"/>
      <c r="C3" s="42"/>
      <c r="D3" s="42"/>
    </row>
    <row r="4" spans="1:4" ht="24">
      <c r="A4" s="43" t="s">
        <v>1</v>
      </c>
      <c r="B4" s="44" t="s">
        <v>2</v>
      </c>
      <c r="C4" s="42"/>
      <c r="D4" s="42"/>
    </row>
    <row r="5" spans="1:2" ht="24">
      <c r="A5" s="45"/>
      <c r="B5" s="46"/>
    </row>
    <row r="6" spans="1:2" ht="24.75" thickBot="1">
      <c r="A6" s="47" t="s">
        <v>3</v>
      </c>
      <c r="B6" s="48">
        <v>300000</v>
      </c>
    </row>
    <row r="7" spans="1:2" s="51" customFormat="1" ht="24.75" thickTop="1">
      <c r="A7" s="49" t="s">
        <v>65</v>
      </c>
      <c r="B7" s="50">
        <v>200000</v>
      </c>
    </row>
    <row r="8" spans="1:2" s="51" customFormat="1" ht="24">
      <c r="A8" s="54" t="s">
        <v>44</v>
      </c>
      <c r="B8" s="73"/>
    </row>
    <row r="9" spans="1:2" s="51" customFormat="1" ht="24">
      <c r="A9" s="54" t="s">
        <v>45</v>
      </c>
      <c r="B9" s="66"/>
    </row>
    <row r="10" spans="1:2" s="51" customFormat="1" ht="24">
      <c r="A10" s="54" t="s">
        <v>58</v>
      </c>
      <c r="B10" s="66"/>
    </row>
    <row r="11" spans="1:2" ht="24">
      <c r="A11" s="69" t="s">
        <v>46</v>
      </c>
      <c r="B11" s="66">
        <v>140000</v>
      </c>
    </row>
    <row r="12" spans="1:2" ht="24">
      <c r="A12" s="72" t="s">
        <v>57</v>
      </c>
      <c r="B12" s="66"/>
    </row>
    <row r="13" spans="1:2" ht="24">
      <c r="A13" s="72" t="s">
        <v>66</v>
      </c>
      <c r="B13" s="66"/>
    </row>
    <row r="14" spans="1:2" ht="24">
      <c r="A14" s="72" t="s">
        <v>56</v>
      </c>
      <c r="B14" s="66"/>
    </row>
    <row r="15" spans="1:2" ht="24">
      <c r="A15" s="67" t="s">
        <v>43</v>
      </c>
      <c r="B15" s="68">
        <v>60000</v>
      </c>
    </row>
    <row r="16" spans="1:2" s="51" customFormat="1" ht="24">
      <c r="A16" s="52" t="s">
        <v>67</v>
      </c>
      <c r="B16" s="53">
        <v>100000</v>
      </c>
    </row>
    <row r="17" spans="1:2" s="51" customFormat="1" ht="24">
      <c r="A17" s="84" t="s">
        <v>68</v>
      </c>
      <c r="B17" s="66">
        <v>0</v>
      </c>
    </row>
    <row r="18" spans="1:2" s="51" customFormat="1" ht="24">
      <c r="A18" s="60" t="s">
        <v>47</v>
      </c>
      <c r="B18" s="66">
        <v>100000</v>
      </c>
    </row>
    <row r="19" spans="1:2" s="51" customFormat="1" ht="24">
      <c r="A19" s="60" t="s">
        <v>48</v>
      </c>
      <c r="B19" s="66">
        <v>0</v>
      </c>
    </row>
    <row r="20" spans="1:2" ht="24">
      <c r="A20" s="69" t="s">
        <v>49</v>
      </c>
      <c r="B20" s="66">
        <v>0</v>
      </c>
    </row>
    <row r="21" spans="1:2" ht="24">
      <c r="A21" s="67" t="s">
        <v>43</v>
      </c>
      <c r="B21" s="68">
        <v>10000</v>
      </c>
    </row>
    <row r="22" spans="1:2" ht="24">
      <c r="A22" s="70"/>
      <c r="B22" s="71"/>
    </row>
    <row r="23" ht="24">
      <c r="A23" s="62" t="s">
        <v>4</v>
      </c>
    </row>
    <row r="24" ht="24">
      <c r="A24" s="41" t="s">
        <v>71</v>
      </c>
    </row>
    <row r="25" ht="24">
      <c r="A25" s="41" t="s">
        <v>72</v>
      </c>
    </row>
    <row r="26" ht="24">
      <c r="A26" s="41" t="s">
        <v>73</v>
      </c>
    </row>
    <row r="27" ht="24" hidden="1">
      <c r="A27" s="41" t="s">
        <v>13</v>
      </c>
    </row>
  </sheetData>
  <sheetProtection/>
  <mergeCells count="3">
    <mergeCell ref="A1:B1"/>
    <mergeCell ref="A2:B2"/>
    <mergeCell ref="A3:B3"/>
  </mergeCells>
  <printOptions/>
  <pageMargins left="1.18110236220472" right="0" top="0.78740157480315" bottom="0.590551181102362" header="0.511811023622047" footer="0.118110236220472"/>
  <pageSetup firstPageNumber="55" useFirstPageNumber="1" horizontalDpi="600" verticalDpi="600" orientation="portrait" paperSize="9" r:id="rId2"/>
  <headerFooter alignWithMargins="0">
    <oddHeader>&amp;R&amp;P</oddHeader>
    <oddFooter>&amp;R&amp;Z&amp;F&amp;A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60.8515625" style="41" customWidth="1"/>
    <col min="2" max="2" width="21.28125" style="41" customWidth="1"/>
    <col min="3" max="16384" width="9.140625" style="41" customWidth="1"/>
  </cols>
  <sheetData>
    <row r="1" spans="1:4" ht="24">
      <c r="A1" s="95" t="s">
        <v>0</v>
      </c>
      <c r="B1" s="95"/>
      <c r="C1" s="40"/>
      <c r="D1" s="40"/>
    </row>
    <row r="2" spans="1:4" ht="24">
      <c r="A2" s="95" t="s">
        <v>70</v>
      </c>
      <c r="B2" s="95"/>
      <c r="C2" s="40"/>
      <c r="D2" s="40"/>
    </row>
    <row r="3" spans="1:4" ht="24">
      <c r="A3" s="97" t="s">
        <v>39</v>
      </c>
      <c r="B3" s="97"/>
      <c r="C3" s="42"/>
      <c r="D3" s="42"/>
    </row>
    <row r="4" spans="1:4" ht="24">
      <c r="A4" s="74" t="s">
        <v>1</v>
      </c>
      <c r="B4" s="44" t="s">
        <v>2</v>
      </c>
      <c r="C4" s="42"/>
      <c r="D4" s="42"/>
    </row>
    <row r="5" spans="1:2" ht="24">
      <c r="A5" s="75"/>
      <c r="B5" s="46"/>
    </row>
    <row r="6" spans="1:2" ht="24.75" thickBot="1">
      <c r="A6" s="76" t="s">
        <v>3</v>
      </c>
      <c r="B6" s="48">
        <v>100000</v>
      </c>
    </row>
    <row r="7" spans="1:2" s="59" customFormat="1" ht="24.75" thickTop="1">
      <c r="A7" s="78" t="s">
        <v>62</v>
      </c>
      <c r="B7" s="58">
        <v>100000</v>
      </c>
    </row>
    <row r="8" spans="1:2" ht="24">
      <c r="A8" s="79" t="s">
        <v>29</v>
      </c>
      <c r="B8" s="55">
        <v>0</v>
      </c>
    </row>
    <row r="9" spans="1:2" ht="24">
      <c r="A9" s="77" t="s">
        <v>59</v>
      </c>
      <c r="B9" s="55">
        <v>0</v>
      </c>
    </row>
    <row r="10" spans="1:2" ht="24">
      <c r="A10" s="77" t="s">
        <v>60</v>
      </c>
      <c r="B10" s="55">
        <v>0</v>
      </c>
    </row>
    <row r="11" spans="1:2" ht="24">
      <c r="A11" s="77" t="s">
        <v>63</v>
      </c>
      <c r="B11" s="55">
        <v>100000</v>
      </c>
    </row>
    <row r="12" spans="1:2" ht="24.75" thickBot="1">
      <c r="A12" s="80" t="s">
        <v>61</v>
      </c>
      <c r="B12" s="61">
        <v>0</v>
      </c>
    </row>
    <row r="13" spans="1:2" ht="24.75" thickTop="1">
      <c r="A13" s="2"/>
      <c r="B13" s="2"/>
    </row>
    <row r="14" spans="1:2" ht="24">
      <c r="A14" s="62" t="s">
        <v>4</v>
      </c>
      <c r="B14" s="2"/>
    </row>
    <row r="15" spans="1:2" ht="24">
      <c r="A15" s="41" t="s">
        <v>71</v>
      </c>
      <c r="B15" s="2"/>
    </row>
    <row r="16" spans="1:2" ht="24">
      <c r="A16" s="41" t="s">
        <v>72</v>
      </c>
      <c r="B16" s="2"/>
    </row>
    <row r="17" spans="1:2" ht="24">
      <c r="A17" s="41" t="s">
        <v>73</v>
      </c>
      <c r="B17" s="2"/>
    </row>
  </sheetData>
  <sheetProtection/>
  <mergeCells count="3">
    <mergeCell ref="A1:B1"/>
    <mergeCell ref="A2:B2"/>
    <mergeCell ref="A3:B3"/>
  </mergeCells>
  <printOptions/>
  <pageMargins left="1.18110236220472" right="0" top="0.590551181102362" bottom="0.590551181102362" header="0.511811023622047" footer="0.118110236220472"/>
  <pageSetup firstPageNumber="56" useFirstPageNumber="1" horizontalDpi="600" verticalDpi="600" orientation="portrait" paperSize="9" scale="90" r:id="rId2"/>
  <headerFooter alignWithMargins="0">
    <oddHeader>&amp;R&amp;P</oddHeader>
    <oddFooter>&amp;R&amp;Z&amp;F&amp;A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1.00390625" style="41" customWidth="1"/>
    <col min="2" max="2" width="20.8515625" style="41" customWidth="1"/>
    <col min="3" max="16384" width="9.140625" style="41" customWidth="1"/>
  </cols>
  <sheetData>
    <row r="1" spans="1:5" ht="24">
      <c r="A1" s="95" t="s">
        <v>0</v>
      </c>
      <c r="B1" s="95"/>
      <c r="C1" s="40"/>
      <c r="D1" s="40"/>
      <c r="E1" s="40"/>
    </row>
    <row r="2" spans="1:5" ht="24">
      <c r="A2" s="95" t="s">
        <v>70</v>
      </c>
      <c r="B2" s="95"/>
      <c r="C2" s="40"/>
      <c r="D2" s="40"/>
      <c r="E2" s="40"/>
    </row>
    <row r="3" spans="1:5" ht="24">
      <c r="A3" s="96" t="s">
        <v>50</v>
      </c>
      <c r="B3" s="96"/>
      <c r="C3" s="42"/>
      <c r="D3" s="42"/>
      <c r="E3" s="42"/>
    </row>
    <row r="4" spans="1:5" ht="24">
      <c r="A4" s="43" t="s">
        <v>1</v>
      </c>
      <c r="B4" s="44" t="s">
        <v>2</v>
      </c>
      <c r="C4" s="42"/>
      <c r="D4" s="42"/>
      <c r="E4" s="42"/>
    </row>
    <row r="5" spans="1:2" ht="24">
      <c r="A5" s="45"/>
      <c r="B5" s="46"/>
    </row>
    <row r="6" spans="1:2" ht="24.75" thickBot="1">
      <c r="A6" s="47" t="s">
        <v>3</v>
      </c>
      <c r="B6" s="48">
        <v>2117200</v>
      </c>
    </row>
    <row r="7" spans="1:2" ht="24.75" thickTop="1">
      <c r="A7" s="52" t="s">
        <v>78</v>
      </c>
      <c r="B7" s="53">
        <v>1340000</v>
      </c>
    </row>
    <row r="8" spans="1:2" s="51" customFormat="1" ht="24">
      <c r="A8" s="54" t="s">
        <v>64</v>
      </c>
      <c r="B8" s="55">
        <v>1140000</v>
      </c>
    </row>
    <row r="9" spans="1:2" s="51" customFormat="1" ht="24">
      <c r="A9" s="56" t="s">
        <v>79</v>
      </c>
      <c r="B9" s="57">
        <v>200000</v>
      </c>
    </row>
    <row r="10" spans="1:2" s="51" customFormat="1" ht="24" hidden="1">
      <c r="A10" s="87" t="s">
        <v>76</v>
      </c>
      <c r="B10" s="88">
        <v>0</v>
      </c>
    </row>
    <row r="11" spans="1:2" s="62" customFormat="1" ht="24" hidden="1">
      <c r="A11" s="85" t="s">
        <v>77</v>
      </c>
      <c r="B11" s="86"/>
    </row>
    <row r="12" spans="1:2" ht="24">
      <c r="A12" s="64" t="s">
        <v>80</v>
      </c>
      <c r="B12" s="65">
        <v>687200</v>
      </c>
    </row>
    <row r="13" spans="1:2" s="51" customFormat="1" ht="24">
      <c r="A13" s="60" t="s">
        <v>81</v>
      </c>
      <c r="B13" s="55">
        <v>307200</v>
      </c>
    </row>
    <row r="14" spans="1:2" s="51" customFormat="1" ht="24">
      <c r="A14" s="60" t="s">
        <v>82</v>
      </c>
      <c r="B14" s="55">
        <v>30000</v>
      </c>
    </row>
    <row r="15" spans="1:2" s="51" customFormat="1" ht="24">
      <c r="A15" s="60" t="s">
        <v>83</v>
      </c>
      <c r="B15" s="55">
        <v>200000</v>
      </c>
    </row>
    <row r="16" spans="1:2" s="51" customFormat="1" ht="24">
      <c r="A16" s="60" t="s">
        <v>84</v>
      </c>
      <c r="B16" s="55">
        <v>50000</v>
      </c>
    </row>
    <row r="17" spans="1:2" s="51" customFormat="1" ht="24">
      <c r="A17" s="56" t="s">
        <v>64</v>
      </c>
      <c r="B17" s="57">
        <v>100000</v>
      </c>
    </row>
    <row r="18" spans="1:2" s="62" customFormat="1" ht="24.75" thickBot="1">
      <c r="A18" s="85" t="s">
        <v>40</v>
      </c>
      <c r="B18" s="86">
        <v>144000</v>
      </c>
    </row>
    <row r="19" spans="1:2" ht="24.75" thickTop="1">
      <c r="A19" s="49" t="s">
        <v>85</v>
      </c>
      <c r="B19" s="50">
        <v>90000</v>
      </c>
    </row>
    <row r="20" spans="1:2" s="51" customFormat="1" ht="24">
      <c r="A20" s="54" t="s">
        <v>51</v>
      </c>
      <c r="B20" s="55">
        <v>20000</v>
      </c>
    </row>
    <row r="21" spans="1:2" s="51" customFormat="1" ht="24">
      <c r="A21" s="54" t="s">
        <v>52</v>
      </c>
      <c r="B21" s="55">
        <v>4000</v>
      </c>
    </row>
    <row r="22" spans="1:2" s="51" customFormat="1" ht="24" hidden="1">
      <c r="A22" s="60" t="s">
        <v>86</v>
      </c>
      <c r="B22" s="55">
        <v>0</v>
      </c>
    </row>
    <row r="23" spans="1:2" s="51" customFormat="1" ht="24">
      <c r="A23" s="60" t="s">
        <v>89</v>
      </c>
      <c r="B23" s="55">
        <v>36000</v>
      </c>
    </row>
    <row r="24" spans="1:2" s="51" customFormat="1" ht="24">
      <c r="A24" s="60" t="s">
        <v>90</v>
      </c>
      <c r="B24" s="55">
        <v>10000</v>
      </c>
    </row>
    <row r="25" spans="1:2" s="51" customFormat="1" ht="24">
      <c r="A25" s="56" t="s">
        <v>91</v>
      </c>
      <c r="B25" s="57">
        <v>20000</v>
      </c>
    </row>
    <row r="26" spans="1:2" s="62" customFormat="1" ht="24" hidden="1">
      <c r="A26" s="89" t="s">
        <v>87</v>
      </c>
      <c r="B26" s="90"/>
    </row>
    <row r="27" spans="1:2" s="62" customFormat="1" ht="24" hidden="1">
      <c r="A27" s="91" t="s">
        <v>88</v>
      </c>
      <c r="B27" s="92"/>
    </row>
    <row r="29" ht="24">
      <c r="A29" s="62" t="s">
        <v>4</v>
      </c>
    </row>
    <row r="30" ht="24">
      <c r="A30" s="41" t="s">
        <v>71</v>
      </c>
    </row>
    <row r="31" ht="24">
      <c r="A31" s="41" t="s">
        <v>72</v>
      </c>
    </row>
    <row r="32" ht="24">
      <c r="A32" s="41" t="s">
        <v>73</v>
      </c>
    </row>
    <row r="33" ht="24">
      <c r="A33" s="41" t="s">
        <v>13</v>
      </c>
    </row>
  </sheetData>
  <sheetProtection/>
  <mergeCells count="3">
    <mergeCell ref="A1:B1"/>
    <mergeCell ref="A2:B2"/>
    <mergeCell ref="A3:B3"/>
  </mergeCells>
  <printOptions/>
  <pageMargins left="1.18110236220472" right="0" top="0.78740157480315" bottom="0.590551181102362" header="0.511811023622047" footer="0.118110236220472"/>
  <pageSetup firstPageNumber="57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50.7109375" style="41" customWidth="1"/>
    <col min="2" max="2" width="20.7109375" style="41" customWidth="1"/>
    <col min="3" max="3" width="9.140625" style="41" customWidth="1"/>
    <col min="4" max="16384" width="9.140625" style="41" customWidth="1"/>
  </cols>
  <sheetData>
    <row r="1" spans="1:5" ht="24">
      <c r="A1" s="95" t="s">
        <v>0</v>
      </c>
      <c r="B1" s="95"/>
      <c r="C1" s="40"/>
      <c r="D1" s="40"/>
      <c r="E1" s="40"/>
    </row>
    <row r="2" spans="1:5" ht="24">
      <c r="A2" s="95" t="s">
        <v>70</v>
      </c>
      <c r="B2" s="95"/>
      <c r="C2" s="40"/>
      <c r="D2" s="40"/>
      <c r="E2" s="40"/>
    </row>
    <row r="3" spans="1:5" ht="24">
      <c r="A3" s="99" t="s">
        <v>41</v>
      </c>
      <c r="B3" s="99"/>
      <c r="C3" s="42"/>
      <c r="D3" s="42"/>
      <c r="E3" s="42"/>
    </row>
    <row r="4" spans="1:4" ht="24">
      <c r="A4" s="43" t="s">
        <v>1</v>
      </c>
      <c r="B4" s="63" t="s">
        <v>2</v>
      </c>
      <c r="C4" s="42"/>
      <c r="D4" s="42"/>
    </row>
    <row r="5" spans="1:2" ht="24">
      <c r="A5" s="45"/>
      <c r="B5" s="46"/>
    </row>
    <row r="6" spans="1:2" ht="24.75" thickBot="1">
      <c r="A6" s="47" t="s">
        <v>3</v>
      </c>
      <c r="B6" s="48">
        <v>162000</v>
      </c>
    </row>
    <row r="7" spans="1:2" s="51" customFormat="1" ht="24.75" thickTop="1">
      <c r="A7" s="54" t="s">
        <v>64</v>
      </c>
      <c r="B7" s="55">
        <v>2000</v>
      </c>
    </row>
    <row r="8" spans="1:2" s="51" customFormat="1" ht="24">
      <c r="A8" s="54" t="s">
        <v>74</v>
      </c>
      <c r="B8" s="55">
        <v>100000</v>
      </c>
    </row>
    <row r="9" spans="1:2" ht="24">
      <c r="A9" s="67" t="s">
        <v>75</v>
      </c>
      <c r="B9" s="57">
        <v>60000</v>
      </c>
    </row>
    <row r="10" spans="1:2" ht="24">
      <c r="A10" s="70"/>
      <c r="B10" s="71"/>
    </row>
    <row r="11" ht="24">
      <c r="A11" s="62" t="s">
        <v>4</v>
      </c>
    </row>
    <row r="12" ht="24">
      <c r="A12" s="41" t="s">
        <v>71</v>
      </c>
    </row>
    <row r="13" ht="24">
      <c r="A13" s="41" t="s">
        <v>72</v>
      </c>
    </row>
    <row r="14" ht="24">
      <c r="A14" s="41" t="s">
        <v>73</v>
      </c>
    </row>
    <row r="15" ht="24" hidden="1">
      <c r="A15" s="41" t="s">
        <v>13</v>
      </c>
    </row>
  </sheetData>
  <sheetProtection/>
  <mergeCells count="3">
    <mergeCell ref="A1:B1"/>
    <mergeCell ref="A2:B2"/>
    <mergeCell ref="A3:B3"/>
  </mergeCells>
  <printOptions/>
  <pageMargins left="1.2992125984252" right="0" top="0.78740157480315" bottom="0.590551181102362" header="0.511811023622047" footer="0.118110236220472"/>
  <pageSetup firstPageNumber="58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61.00390625" style="2" customWidth="1"/>
    <col min="2" max="2" width="21.421875" style="2" customWidth="1"/>
    <col min="3" max="16384" width="9.140625" style="2" customWidth="1"/>
  </cols>
  <sheetData>
    <row r="1" spans="1:5" ht="24">
      <c r="A1" s="93" t="s">
        <v>0</v>
      </c>
      <c r="B1" s="93"/>
      <c r="C1" s="1"/>
      <c r="D1" s="1"/>
      <c r="E1" s="1"/>
    </row>
    <row r="2" spans="1:5" ht="24">
      <c r="A2" s="95" t="s">
        <v>70</v>
      </c>
      <c r="B2" s="95"/>
      <c r="C2" s="1"/>
      <c r="D2" s="1"/>
      <c r="E2" s="1"/>
    </row>
    <row r="3" spans="1:5" ht="24">
      <c r="A3" s="98" t="s">
        <v>53</v>
      </c>
      <c r="B3" s="98"/>
      <c r="C3" s="3"/>
      <c r="D3" s="3"/>
      <c r="E3" s="3"/>
    </row>
    <row r="4" spans="1:4" ht="24">
      <c r="A4" s="4" t="s">
        <v>1</v>
      </c>
      <c r="B4" s="5" t="s">
        <v>2</v>
      </c>
      <c r="C4" s="3"/>
      <c r="D4" s="3"/>
    </row>
    <row r="5" spans="1:2" ht="24">
      <c r="A5" s="6"/>
      <c r="B5" s="7"/>
    </row>
    <row r="6" spans="1:2" ht="24.75" thickBot="1">
      <c r="A6" s="14" t="s">
        <v>3</v>
      </c>
      <c r="B6" s="15">
        <v>50000</v>
      </c>
    </row>
    <row r="7" spans="1:2" s="8" customFormat="1" ht="24.75" thickTop="1">
      <c r="A7" s="16" t="s">
        <v>54</v>
      </c>
      <c r="B7" s="81">
        <v>0</v>
      </c>
    </row>
    <row r="8" spans="1:2" ht="24">
      <c r="A8" s="19" t="s">
        <v>55</v>
      </c>
      <c r="B8" s="39">
        <v>50000</v>
      </c>
    </row>
    <row r="9" spans="1:2" ht="24">
      <c r="A9" s="82" t="s">
        <v>69</v>
      </c>
      <c r="B9" s="83">
        <v>0</v>
      </c>
    </row>
    <row r="11" ht="24">
      <c r="A11" s="62" t="s">
        <v>4</v>
      </c>
    </row>
    <row r="12" ht="24">
      <c r="A12" s="41" t="s">
        <v>71</v>
      </c>
    </row>
    <row r="13" ht="24">
      <c r="A13" s="41" t="s">
        <v>72</v>
      </c>
    </row>
    <row r="14" ht="24">
      <c r="A14" s="41" t="s">
        <v>73</v>
      </c>
    </row>
    <row r="15" ht="24" hidden="1">
      <c r="A15" s="41" t="s">
        <v>13</v>
      </c>
    </row>
  </sheetData>
  <sheetProtection/>
  <mergeCells count="3">
    <mergeCell ref="A1:B1"/>
    <mergeCell ref="A2:B2"/>
    <mergeCell ref="A3:B3"/>
  </mergeCells>
  <printOptions/>
  <pageMargins left="1.18110236220472" right="0" top="0.840551181" bottom="0.590551181102362" header="0.511811023622047" footer="0.118110236220472"/>
  <pageSetup firstPageNumber="60" useFirstPageNumber="1" horizontalDpi="600" verticalDpi="600" orientation="portrait" paperSize="9" r:id="rId2"/>
  <headerFooter alignWithMargins="0">
    <oddHeader>&amp;R&amp;P</oddHeader>
    <oddFooter>&amp;R&amp;Z&amp;F&amp;A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jularut</dc:creator>
  <cp:keywords/>
  <dc:description/>
  <cp:lastModifiedBy>PSP_</cp:lastModifiedBy>
  <cp:lastPrinted>2022-06-08T06:09:21Z</cp:lastPrinted>
  <dcterms:created xsi:type="dcterms:W3CDTF">2008-03-25T03:13:20Z</dcterms:created>
  <dcterms:modified xsi:type="dcterms:W3CDTF">2022-06-10T07:24:05Z</dcterms:modified>
  <cp:category/>
  <cp:version/>
  <cp:contentType/>
  <cp:contentStatus/>
</cp:coreProperties>
</file>